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8395" windowHeight="12210" activeTab="0"/>
  </bookViews>
  <sheets>
    <sheet name="3차" sheetId="1" r:id="rId1"/>
  </sheets>
  <definedNames>
    <definedName name="_xlnm.Print_Titles" localSheetId="0">'3차'!$1:$10</definedName>
  </definedNames>
  <calcPr calcId="145621"/>
</workbook>
</file>

<file path=xl/sharedStrings.xml><?xml version="1.0" encoding="utf-8"?>
<sst xmlns="http://schemas.openxmlformats.org/spreadsheetml/2006/main" count="194" uniqueCount="141">
  <si>
    <t>구분</t>
  </si>
  <si>
    <t>내역</t>
  </si>
  <si>
    <t>5학년</t>
  </si>
  <si>
    <t>시설비</t>
  </si>
  <si>
    <t>3학년</t>
  </si>
  <si>
    <t>금액</t>
  </si>
  <si>
    <t>비고</t>
  </si>
  <si>
    <t>냉장고</t>
  </si>
  <si>
    <t>감액</t>
  </si>
  <si>
    <t>반납</t>
  </si>
  <si>
    <t>소 계</t>
  </si>
  <si>
    <t>보조금</t>
  </si>
  <si>
    <t>전국소체 주축교 훈련비지원(씨름)</t>
  </si>
  <si>
    <t>5층 체력단련실</t>
  </si>
  <si>
    <t>씨름대회출전지원금</t>
  </si>
  <si>
    <t>방과후강사비,교재비</t>
  </si>
  <si>
    <t>현장체험학습활동</t>
  </si>
  <si>
    <t>사회적배려대상자지원</t>
  </si>
  <si>
    <t>과학실무사인건비</t>
  </si>
  <si>
    <t>학교환경위생관리</t>
  </si>
  <si>
    <t>창의체험승마학교운영</t>
  </si>
  <si>
    <t>병설유치원기본운영</t>
  </si>
  <si>
    <t>청소년단체활동비</t>
  </si>
  <si>
    <t>소프트웨어 교육연수비</t>
  </si>
  <si>
    <t>창의체험 승마학교운영</t>
  </si>
  <si>
    <t>현장체험학습비지원</t>
  </si>
  <si>
    <t>학교홍보현수막구입</t>
  </si>
  <si>
    <t>컵스카우트 자체예산</t>
  </si>
  <si>
    <t>6학년 수학여행비지원</t>
  </si>
  <si>
    <t>방과후학교활동비</t>
  </si>
  <si>
    <t>아람단활동비 자체예산</t>
  </si>
  <si>
    <t>교무실무사인건비</t>
  </si>
  <si>
    <t>방과후학교활동비지원</t>
  </si>
  <si>
    <t>특수방과후교실운영</t>
  </si>
  <si>
    <t>초등돌봄교실운영비</t>
  </si>
  <si>
    <t>[단위 : 천원]</t>
  </si>
  <si>
    <t>유치원누리과정지원</t>
  </si>
  <si>
    <t>유치원기본운영비</t>
  </si>
  <si>
    <t>특수교육교과활동</t>
  </si>
  <si>
    <t>행정지원인력운용</t>
  </si>
  <si>
    <t>6학년 졸업앨범비</t>
  </si>
  <si>
    <t>특수교육방과후교실</t>
  </si>
  <si>
    <t>학교시설장비유지보수</t>
  </si>
  <si>
    <t>방과후학교자유수강권</t>
  </si>
  <si>
    <t>학생생활상담지도</t>
  </si>
  <si>
    <t>사회복무요원인건비</t>
  </si>
  <si>
    <t>공공요금및제세공과금</t>
  </si>
  <si>
    <t>행정실무사인건비</t>
  </si>
  <si>
    <t>현장체험학습비 자체예산</t>
  </si>
  <si>
    <t>아람단활동비,컵스카우트활동비</t>
  </si>
  <si>
    <t>춘천소양강배씨름대회 지원금</t>
  </si>
  <si>
    <t>체육전임코치[씨름]인건비</t>
  </si>
  <si>
    <t>[제3차 추경 요약서]</t>
  </si>
  <si>
    <t>우리고장시흥 문과관광탐방</t>
  </si>
  <si>
    <t>방과후학교 자유수강권지원</t>
  </si>
  <si>
    <t>교육자원봉사자 물품구입</t>
  </si>
  <si>
    <t>학예실 인테리어 공사(자체)</t>
  </si>
  <si>
    <t>학생및교직원보건안전관리</t>
  </si>
  <si>
    <t>체육전임코치 씨름인건비</t>
  </si>
  <si>
    <t>찾아가는 소프트웨어 교육연수</t>
  </si>
  <si>
    <t>씨름대회 단체전 출전보조금</t>
  </si>
  <si>
    <t>교육자원봉사활용학교지원비</t>
  </si>
  <si>
    <t>출산육아기고용안정지원금</t>
  </si>
  <si>
    <t>교육공무직원 처우개선비</t>
  </si>
  <si>
    <t>학교급식운영</t>
  </si>
  <si>
    <t>유치원운영</t>
  </si>
  <si>
    <t>표준교육비증가</t>
  </si>
  <si>
    <t>학생복지운영</t>
  </si>
  <si>
    <t>교기운영</t>
  </si>
  <si>
    <t>학부모회운영</t>
  </si>
  <si>
    <t>교사용책상구입</t>
  </si>
  <si>
    <t>컴퓨터,TV</t>
  </si>
  <si>
    <t>후드청소</t>
  </si>
  <si>
    <t>화장실관리</t>
  </si>
  <si>
    <t>유치원교과운영</t>
  </si>
  <si>
    <t>시흥문화탐방</t>
  </si>
  <si>
    <t>졸업앨범비</t>
  </si>
  <si>
    <t>학부모협력</t>
  </si>
  <si>
    <t>합    계</t>
  </si>
  <si>
    <t>급식운영비</t>
  </si>
  <si>
    <t>수익자부담수입</t>
  </si>
  <si>
    <t>교육환경개선</t>
  </si>
  <si>
    <t>기타지원금</t>
  </si>
  <si>
    <t>과학교과활동</t>
  </si>
  <si>
    <t>시설일반관리</t>
  </si>
  <si>
    <t>사업종료</t>
  </si>
  <si>
    <t>목적사업비</t>
  </si>
  <si>
    <t>돌봄교실운영</t>
  </si>
  <si>
    <t>교직원복지</t>
  </si>
  <si>
    <t>세    출</t>
  </si>
  <si>
    <t>자체예산</t>
  </si>
  <si>
    <t>부서기본운영</t>
  </si>
  <si>
    <t>총액배부</t>
  </si>
  <si>
    <t>세부사업</t>
  </si>
  <si>
    <t>기본운영비</t>
  </si>
  <si>
    <t>세    입</t>
  </si>
  <si>
    <t>학교기본운영비</t>
  </si>
  <si>
    <t>유아학비지원</t>
  </si>
  <si>
    <t>독서활동운영</t>
  </si>
  <si>
    <t>자율활동</t>
  </si>
  <si>
    <t>유치원교과활동</t>
  </si>
  <si>
    <t>누리과정비지원</t>
  </si>
  <si>
    <t>교무학사운영</t>
  </si>
  <si>
    <t>씨름매트설치</t>
  </si>
  <si>
    <t>보결수업관리</t>
  </si>
  <si>
    <t>인건비증액</t>
  </si>
  <si>
    <t>방과후학교운영</t>
  </si>
  <si>
    <t>교무실운영</t>
  </si>
  <si>
    <t>진로적성검사비</t>
  </si>
  <si>
    <t>사서휴직</t>
  </si>
  <si>
    <t>비품구입</t>
  </si>
  <si>
    <t>전기,전화요금</t>
  </si>
  <si>
    <t>업무추진비</t>
  </si>
  <si>
    <t>진로활동</t>
  </si>
  <si>
    <t>씨름매트구입</t>
  </si>
  <si>
    <t>당직관리</t>
  </si>
  <si>
    <t>예술교과활동</t>
  </si>
  <si>
    <t>일반재원</t>
  </si>
  <si>
    <t>당직수당</t>
  </si>
  <si>
    <t>사용료및수수료</t>
  </si>
  <si>
    <t>학교정보화지원</t>
  </si>
  <si>
    <t>정리추경</t>
  </si>
  <si>
    <t>물품구입</t>
  </si>
  <si>
    <t>교육행정실운영</t>
  </si>
  <si>
    <t>공사 공공요금</t>
  </si>
  <si>
    <t>무료진행</t>
  </si>
  <si>
    <t>동아리활동</t>
  </si>
  <si>
    <t>교과활동지원</t>
  </si>
  <si>
    <t>교육과정평가</t>
  </si>
  <si>
    <t>교장실운영</t>
  </si>
  <si>
    <t>정보화실운영</t>
  </si>
  <si>
    <t>학생건강검사</t>
  </si>
  <si>
    <t>현장체험학습비</t>
  </si>
  <si>
    <t>기초학력지도</t>
  </si>
  <si>
    <t>음악악기구입</t>
  </si>
  <si>
    <t>4,5,6학년</t>
  </si>
  <si>
    <t>이자수입</t>
  </si>
  <si>
    <t>사서인건비</t>
  </si>
  <si>
    <t>현장학습비</t>
  </si>
  <si>
    <t>교원연구비</t>
  </si>
  <si>
    <t>정수기수질검사및렌탈비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</si>
</sst>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\△#,##0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b/>
      <sz val="18"/>
      <color rgb="FF000000"/>
      <name val="맑은 고딕"/>
      <family val="2"/>
    </font>
    <font>
      <b/>
      <sz val="16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1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CCC1DA"/>
        <bgColor indexed="64"/>
      </patternFill>
    </fill>
    <fill>
      <patternFill patternType="solid">
        <fgColor rgb="FFC2BFEF"/>
        <bgColor indexed="64"/>
      </patternFill>
    </fill>
    <fill>
      <patternFill patternType="solid">
        <fgColor rgb="FFCBCBFF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41" fontId="0" fillId="0" borderId="2" xfId="20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1" fontId="0" fillId="0" borderId="5" xfId="20" applyFont="1" applyBorder="1" applyAlignment="1">
      <alignment horizontal="center" vertical="center"/>
      <protection/>
    </xf>
    <xf numFmtId="41" fontId="0" fillId="0" borderId="6" xfId="20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41" fontId="8" fillId="2" borderId="8" xfId="20" applyFont="1" applyFill="1" applyBorder="1" applyAlignment="1">
      <alignment vertical="center" shrinkToFit="1"/>
      <protection/>
    </xf>
    <xf numFmtId="0" fontId="8" fillId="2" borderId="9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41" fontId="0" fillId="0" borderId="11" xfId="20" applyFont="1" applyFill="1" applyBorder="1" applyAlignment="1" applyProtection="1">
      <alignment horizontal="center" vertical="center"/>
      <protection/>
    </xf>
    <xf numFmtId="164" fontId="0" fillId="0" borderId="1" xfId="20" applyNumberFormat="1" applyFont="1" applyFill="1" applyBorder="1" applyAlignment="1" applyProtection="1">
      <alignment horizontal="right" vertical="center"/>
      <protection/>
    </xf>
    <xf numFmtId="164" fontId="0" fillId="0" borderId="11" xfId="20" applyNumberFormat="1" applyFont="1" applyFill="1" applyBorder="1" applyAlignment="1" applyProtection="1">
      <alignment horizontal="right" vertical="center"/>
      <protection/>
    </xf>
    <xf numFmtId="41" fontId="0" fillId="3" borderId="2" xfId="20" applyFont="1" applyFill="1" applyBorder="1" applyAlignment="1">
      <alignment horizontal="center" vertical="center"/>
      <protection/>
    </xf>
    <xf numFmtId="0" fontId="0" fillId="3" borderId="7" xfId="0" applyFont="1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1" fontId="0" fillId="0" borderId="2" xfId="20" applyFont="1" applyFill="1" applyBorder="1" applyAlignment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1" fontId="0" fillId="0" borderId="5" xfId="20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vertical="center"/>
    </xf>
    <xf numFmtId="41" fontId="0" fillId="0" borderId="1" xfId="20" applyFont="1" applyFill="1" applyBorder="1" applyAlignment="1">
      <alignment horizontal="center" vertical="center"/>
      <protection/>
    </xf>
    <xf numFmtId="164" fontId="0" fillId="4" borderId="1" xfId="20" applyNumberFormat="1" applyFont="1" applyFill="1" applyBorder="1" applyAlignment="1" applyProtection="1">
      <alignment horizontal="right" vertical="center"/>
      <protection/>
    </xf>
    <xf numFmtId="0" fontId="0" fillId="0" borderId="7" xfId="0" applyNumberFormat="1" applyFont="1" applyFill="1" applyBorder="1" applyAlignment="1" applyProtection="1">
      <alignment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164" fontId="0" fillId="0" borderId="2" xfId="2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164" fontId="0" fillId="0" borderId="11" xfId="2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6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5" xfId="0" applyNumberFormat="1" applyFont="1" applyFill="1" applyBorder="1" applyAlignment="1" applyProtection="1">
      <alignment horizontal="center" vertical="center" shrinkToFit="1"/>
      <protection/>
    </xf>
    <xf numFmtId="164" fontId="0" fillId="0" borderId="1" xfId="20" applyNumberFormat="1" applyFont="1" applyFill="1" applyBorder="1" applyAlignment="1" applyProtection="1">
      <alignment horizontal="right" vertical="center"/>
      <protection/>
    </xf>
    <xf numFmtId="164" fontId="0" fillId="0" borderId="2" xfId="20" applyNumberFormat="1" applyFont="1" applyFill="1" applyBorder="1" applyAlignment="1" applyProtection="1">
      <alignment horizontal="right" vertical="center"/>
      <protection/>
    </xf>
    <xf numFmtId="164" fontId="0" fillId="0" borderId="1" xfId="20" applyNumberFormat="1" applyFont="1" applyFill="1" applyBorder="1" applyAlignment="1" applyProtection="1">
      <alignment horizontal="right" vertical="center"/>
      <protection/>
    </xf>
    <xf numFmtId="0" fontId="0" fillId="0" borderId="7" xfId="0" applyNumberFormat="1" applyFont="1" applyFill="1" applyBorder="1" applyAlignment="1" applyProtection="1">
      <alignment vertical="center" shrinkToFit="1"/>
      <protection/>
    </xf>
    <xf numFmtId="0" fontId="0" fillId="0" borderId="7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64" fontId="0" fillId="3" borderId="1" xfId="20" applyNumberFormat="1" applyFont="1" applyFill="1" applyBorder="1" applyAlignment="1" applyProtection="1">
      <alignment horizontal="right" vertical="center"/>
      <protection/>
    </xf>
    <xf numFmtId="164" fontId="0" fillId="3" borderId="1" xfId="20" applyNumberFormat="1" applyFont="1" applyFill="1" applyBorder="1" applyAlignment="1" applyProtection="1">
      <alignment horizontal="right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" borderId="32" xfId="0" applyNumberFormat="1" applyFont="1" applyFill="1" applyBorder="1" applyAlignment="1" applyProtection="1">
      <alignment horizontal="center" vertical="center"/>
      <protection/>
    </xf>
    <xf numFmtId="0" fontId="0" fillId="3" borderId="33" xfId="0" applyNumberFormat="1" applyFont="1" applyFill="1" applyBorder="1" applyAlignment="1" applyProtection="1">
      <alignment horizontal="center" vertical="center"/>
      <protection/>
    </xf>
    <xf numFmtId="0" fontId="0" fillId="3" borderId="14" xfId="0" applyNumberFormat="1" applyFont="1" applyFill="1" applyBorder="1" applyAlignment="1" applyProtection="1">
      <alignment horizontal="center" vertical="center" shrinkToFit="1"/>
      <protection/>
    </xf>
    <xf numFmtId="0" fontId="0" fillId="3" borderId="6" xfId="0" applyNumberFormat="1" applyFont="1" applyFill="1" applyBorder="1" applyAlignment="1" applyProtection="1">
      <alignment horizontal="center" vertical="center"/>
      <protection/>
    </xf>
    <xf numFmtId="0" fontId="0" fillId="3" borderId="14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border>
        <left style="thin">
          <color rgb="FF729DD2"/>
        </left>
        <right style="thin">
          <color rgb="FF729DD2"/>
        </right>
        <top style="thin">
          <color rgb="FF729DD2"/>
        </top>
        <bottom style="thin">
          <color rgb="FF729DD2"/>
        </bottom>
        <horizontal style="thin">
          <color rgb="FF729DD2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000000"/>
      </font>
      <border>
        <top style="double">
          <color rgb="FF315F97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</dxf>
    <dxf>
      <fill>
        <patternFill patternType="solid">
          <fgColor rgb="FFD0DEEF"/>
          <bgColor rgb="FFD0DEE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142875</xdr:rowOff>
    </xdr:from>
    <xdr:to>
      <xdr:col>6</xdr:col>
      <xdr:colOff>1552575</xdr:colOff>
      <xdr:row>5</xdr:row>
      <xdr:rowOff>76200</xdr:rowOff>
    </xdr:to>
    <xdr:pic macro="">
      <xdr:nvPicPr>
        <xdr:cNvPr id="2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42875"/>
          <a:ext cx="5686425" cy="1400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2:J69"/>
  <sheetViews>
    <sheetView tabSelected="1" workbookViewId="0" topLeftCell="A1">
      <selection activeCell="L65" sqref="L65"/>
    </sheetView>
  </sheetViews>
  <sheetFormatPr defaultColWidth="9.00390625" defaultRowHeight="16.5"/>
  <cols>
    <col min="1" max="1" width="6.75390625" style="1" customWidth="1"/>
    <col min="2" max="2" width="4.625" style="1" customWidth="1"/>
    <col min="3" max="3" width="8.625" style="1" customWidth="1"/>
    <col min="4" max="4" width="23.125" style="1" customWidth="1"/>
    <col min="5" max="5" width="13.625" style="1" customWidth="1"/>
    <col min="6" max="6" width="23.125" style="1" customWidth="1"/>
    <col min="7" max="7" width="22.75390625" style="1" customWidth="1"/>
    <col min="8" max="8" width="13.625" style="1" customWidth="1"/>
    <col min="9" max="16384" width="9.00390625" style="1" customWidth="1"/>
  </cols>
  <sheetData>
    <row r="1" ht="16.5"/>
    <row r="2" spans="2:10" ht="36" customHeight="1">
      <c r="B2" s="78"/>
      <c r="C2" s="78"/>
      <c r="D2" s="78"/>
      <c r="E2" s="78"/>
      <c r="F2" s="78"/>
      <c r="G2" s="78"/>
      <c r="H2" s="78"/>
      <c r="J2"/>
    </row>
    <row r="3" spans="2:8" s="3" customFormat="1" ht="21" customHeight="1">
      <c r="B3" s="2"/>
      <c r="C3"/>
      <c r="D3" s="2"/>
      <c r="E3" s="2"/>
      <c r="F3" s="2"/>
      <c r="G3" s="2"/>
      <c r="H3" s="2"/>
    </row>
    <row r="4" spans="2:8" s="3" customFormat="1" ht="21" customHeight="1">
      <c r="B4" s="2"/>
      <c r="C4" s="2"/>
      <c r="D4" s="2"/>
      <c r="E4" s="2"/>
      <c r="F4" s="2"/>
      <c r="G4" s="2"/>
      <c r="H4" s="2"/>
    </row>
    <row r="5" spans="2:8" s="3" customFormat="1" ht="21" customHeight="1">
      <c r="B5" s="2"/>
      <c r="C5" s="2"/>
      <c r="D5" s="2"/>
      <c r="E5" s="2"/>
      <c r="F5" s="2"/>
      <c r="G5" s="2"/>
      <c r="H5" s="2"/>
    </row>
    <row r="6" spans="2:8" s="3" customFormat="1" ht="11.25" customHeight="1">
      <c r="B6" s="2"/>
      <c r="C6" s="2"/>
      <c r="D6" s="2"/>
      <c r="E6" s="2"/>
      <c r="F6" s="2"/>
      <c r="G6" s="2"/>
      <c r="H6" s="2"/>
    </row>
    <row r="7" spans="2:9" s="7" customFormat="1" ht="26.25" customHeight="1">
      <c r="B7" s="6" t="s">
        <v>52</v>
      </c>
      <c r="H7" s="77" t="s">
        <v>35</v>
      </c>
      <c r="I7" s="77"/>
    </row>
    <row r="8" spans="2:8" ht="10.5" customHeight="1">
      <c r="B8" s="4"/>
      <c r="C8" s="4"/>
      <c r="D8" s="4"/>
      <c r="E8" s="4"/>
      <c r="F8" s="4"/>
      <c r="G8" s="4"/>
      <c r="H8" s="5"/>
    </row>
    <row r="9" spans="2:9" ht="25.5" customHeight="1">
      <c r="B9" s="79" t="s">
        <v>95</v>
      </c>
      <c r="C9" s="80"/>
      <c r="D9" s="80"/>
      <c r="E9" s="80"/>
      <c r="F9" s="80" t="s">
        <v>89</v>
      </c>
      <c r="G9" s="80"/>
      <c r="H9" s="81"/>
      <c r="I9" s="75" t="s">
        <v>6</v>
      </c>
    </row>
    <row r="10" spans="2:9" ht="25.5" customHeight="1">
      <c r="B10" s="82" t="s">
        <v>0</v>
      </c>
      <c r="C10" s="83"/>
      <c r="D10" s="16" t="s">
        <v>1</v>
      </c>
      <c r="E10" s="16" t="s">
        <v>5</v>
      </c>
      <c r="F10" s="16" t="s">
        <v>93</v>
      </c>
      <c r="G10" s="16" t="s">
        <v>1</v>
      </c>
      <c r="H10" s="17" t="s">
        <v>5</v>
      </c>
      <c r="I10" s="76"/>
    </row>
    <row r="11" spans="2:9" ht="25.5" customHeight="1">
      <c r="B11" s="84" t="s">
        <v>11</v>
      </c>
      <c r="C11" s="85"/>
      <c r="D11" s="15" t="s">
        <v>75</v>
      </c>
      <c r="E11" s="14">
        <v>960</v>
      </c>
      <c r="F11" s="15" t="s">
        <v>16</v>
      </c>
      <c r="G11" s="43" t="s">
        <v>53</v>
      </c>
      <c r="H11" s="18">
        <v>960</v>
      </c>
      <c r="I11" s="20" t="s">
        <v>4</v>
      </c>
    </row>
    <row r="12" spans="2:9" ht="25.5" customHeight="1">
      <c r="B12" s="86"/>
      <c r="C12" s="87"/>
      <c r="D12" s="13" t="s">
        <v>103</v>
      </c>
      <c r="E12" s="14">
        <v>10000</v>
      </c>
      <c r="F12" s="15" t="s">
        <v>68</v>
      </c>
      <c r="G12" s="44" t="s">
        <v>114</v>
      </c>
      <c r="H12" s="18">
        <v>10000</v>
      </c>
      <c r="I12" s="66" t="s">
        <v>13</v>
      </c>
    </row>
    <row r="13" spans="2:9" ht="25.5" customHeight="1">
      <c r="B13" s="86"/>
      <c r="C13" s="87"/>
      <c r="D13" s="13" t="s">
        <v>20</v>
      </c>
      <c r="E13" s="14">
        <v>3600</v>
      </c>
      <c r="F13" s="10" t="s">
        <v>99</v>
      </c>
      <c r="G13" s="45" t="s">
        <v>24</v>
      </c>
      <c r="H13" s="18">
        <v>3600</v>
      </c>
      <c r="I13" s="20" t="s">
        <v>2</v>
      </c>
    </row>
    <row r="14" spans="2:9" ht="25.5" customHeight="1">
      <c r="B14" s="90" t="s">
        <v>10</v>
      </c>
      <c r="C14" s="91"/>
      <c r="D14" s="92"/>
      <c r="E14" s="27">
        <f>SUM(E11:E13)</f>
        <v>14560</v>
      </c>
      <c r="F14" s="93" t="s">
        <v>10</v>
      </c>
      <c r="G14" s="94"/>
      <c r="H14" s="27">
        <f>SUM(H11:H13)</f>
        <v>14560</v>
      </c>
      <c r="I14" s="28"/>
    </row>
    <row r="15" spans="2:9" s="3" customFormat="1" ht="25.5" customHeight="1">
      <c r="B15" s="88" t="s">
        <v>94</v>
      </c>
      <c r="C15" s="97"/>
      <c r="D15" s="39" t="s">
        <v>37</v>
      </c>
      <c r="E15" s="40">
        <v>1024</v>
      </c>
      <c r="F15" s="46" t="s">
        <v>100</v>
      </c>
      <c r="G15" s="47" t="s">
        <v>74</v>
      </c>
      <c r="H15" s="40">
        <v>1125</v>
      </c>
      <c r="I15" s="36" t="s">
        <v>66</v>
      </c>
    </row>
    <row r="16" spans="2:9" s="3" customFormat="1" ht="25.5" customHeight="1">
      <c r="B16" s="86"/>
      <c r="C16" s="86"/>
      <c r="D16" s="41"/>
      <c r="E16" s="42"/>
      <c r="F16" s="48" t="s">
        <v>21</v>
      </c>
      <c r="G16" s="47" t="s">
        <v>65</v>
      </c>
      <c r="H16" s="25">
        <v>-101</v>
      </c>
      <c r="I16" s="36"/>
    </row>
    <row r="17" spans="2:9" s="3" customFormat="1" ht="25.5" customHeight="1">
      <c r="B17" s="98"/>
      <c r="C17" s="99"/>
      <c r="D17" s="37" t="s">
        <v>96</v>
      </c>
      <c r="E17" s="30">
        <v>16791</v>
      </c>
      <c r="F17" s="31"/>
      <c r="G17" s="29"/>
      <c r="H17" s="32"/>
      <c r="I17" s="36" t="s">
        <v>66</v>
      </c>
    </row>
    <row r="18" spans="2:9" ht="25.5" customHeight="1">
      <c r="B18" s="90" t="s">
        <v>10</v>
      </c>
      <c r="C18" s="91"/>
      <c r="D18" s="92"/>
      <c r="E18" s="35">
        <f>SUM(E15:E17)</f>
        <v>17815</v>
      </c>
      <c r="F18" s="93" t="s">
        <v>10</v>
      </c>
      <c r="G18" s="94"/>
      <c r="H18" s="35">
        <f>SUM(H15:H17)</f>
        <v>1024</v>
      </c>
      <c r="I18" s="28"/>
    </row>
    <row r="19" spans="2:9" s="3" customFormat="1" ht="25.5" customHeight="1">
      <c r="B19" s="100" t="s">
        <v>86</v>
      </c>
      <c r="C19" s="101"/>
      <c r="D19" s="12" t="s">
        <v>97</v>
      </c>
      <c r="E19" s="34">
        <v>4055</v>
      </c>
      <c r="F19" s="11" t="s">
        <v>101</v>
      </c>
      <c r="G19" s="12" t="s">
        <v>36</v>
      </c>
      <c r="H19" s="19">
        <f>E19</f>
        <v>4055</v>
      </c>
      <c r="I19" s="33"/>
    </row>
    <row r="20" spans="2:9" ht="25.5" customHeight="1">
      <c r="B20" s="102"/>
      <c r="C20" s="103"/>
      <c r="D20" s="8" t="s">
        <v>34</v>
      </c>
      <c r="E20" s="9">
        <v>8747</v>
      </c>
      <c r="F20" s="10" t="s">
        <v>87</v>
      </c>
      <c r="G20" s="8" t="s">
        <v>87</v>
      </c>
      <c r="H20" s="19">
        <f>E20</f>
        <v>8747</v>
      </c>
      <c r="I20" s="20"/>
    </row>
    <row r="21" spans="2:9" ht="25.5" customHeight="1">
      <c r="B21" s="102"/>
      <c r="C21" s="103"/>
      <c r="D21" s="8" t="s">
        <v>63</v>
      </c>
      <c r="E21" s="9">
        <v>21738</v>
      </c>
      <c r="F21" s="11" t="s">
        <v>88</v>
      </c>
      <c r="G21" s="12" t="s">
        <v>63</v>
      </c>
      <c r="H21" s="19">
        <f>E21</f>
        <v>21738</v>
      </c>
      <c r="I21" s="20"/>
    </row>
    <row r="22" spans="2:9" ht="25.5" customHeight="1">
      <c r="B22" s="102"/>
      <c r="C22" s="103"/>
      <c r="D22" s="8" t="s">
        <v>33</v>
      </c>
      <c r="E22" s="9">
        <v>500</v>
      </c>
      <c r="F22" s="10" t="s">
        <v>38</v>
      </c>
      <c r="G22" s="8" t="s">
        <v>41</v>
      </c>
      <c r="H22" s="19">
        <f>E22</f>
        <v>500</v>
      </c>
      <c r="I22" s="20"/>
    </row>
    <row r="23" spans="2:9" ht="25.5" customHeight="1">
      <c r="B23" s="102"/>
      <c r="C23" s="103"/>
      <c r="D23" s="8" t="s">
        <v>58</v>
      </c>
      <c r="E23" s="25">
        <v>-202</v>
      </c>
      <c r="F23" s="10" t="s">
        <v>68</v>
      </c>
      <c r="G23" s="8" t="s">
        <v>51</v>
      </c>
      <c r="H23" s="25">
        <v>-202</v>
      </c>
      <c r="I23" s="65" t="s">
        <v>8</v>
      </c>
    </row>
    <row r="24" spans="2:9" ht="25.5" customHeight="1">
      <c r="B24" s="102"/>
      <c r="C24" s="103"/>
      <c r="D24" s="8" t="s">
        <v>12</v>
      </c>
      <c r="E24" s="25">
        <v>-465</v>
      </c>
      <c r="F24" s="10" t="s">
        <v>68</v>
      </c>
      <c r="G24" s="8" t="s">
        <v>12</v>
      </c>
      <c r="H24" s="25">
        <v>-465</v>
      </c>
      <c r="I24" s="65" t="s">
        <v>9</v>
      </c>
    </row>
    <row r="25" spans="2:9" ht="25.5" customHeight="1">
      <c r="B25" s="102"/>
      <c r="C25" s="103"/>
      <c r="D25" s="8" t="s">
        <v>54</v>
      </c>
      <c r="E25" s="9">
        <v>16100</v>
      </c>
      <c r="F25" s="10" t="s">
        <v>32</v>
      </c>
      <c r="G25" s="8" t="s">
        <v>43</v>
      </c>
      <c r="H25" s="19">
        <f>E25</f>
        <v>16100</v>
      </c>
      <c r="I25" s="20"/>
    </row>
    <row r="26" spans="2:9" ht="25.5" customHeight="1">
      <c r="B26" s="100"/>
      <c r="C26" s="100"/>
      <c r="D26" s="8" t="s">
        <v>28</v>
      </c>
      <c r="E26" s="9">
        <v>259</v>
      </c>
      <c r="F26" s="10" t="s">
        <v>25</v>
      </c>
      <c r="G26" s="8" t="s">
        <v>17</v>
      </c>
      <c r="H26" s="19">
        <f>E26</f>
        <v>259</v>
      </c>
      <c r="I26" s="20"/>
    </row>
    <row r="27" spans="2:9" ht="25.5" customHeight="1">
      <c r="B27" s="104"/>
      <c r="C27" s="105"/>
      <c r="D27" s="8" t="s">
        <v>61</v>
      </c>
      <c r="E27" s="9">
        <v>600</v>
      </c>
      <c r="F27" s="10" t="s">
        <v>44</v>
      </c>
      <c r="G27" s="8" t="s">
        <v>55</v>
      </c>
      <c r="H27" s="19">
        <f>E27</f>
        <v>600</v>
      </c>
      <c r="I27" s="20"/>
    </row>
    <row r="28" spans="2:9" ht="25.5" customHeight="1">
      <c r="B28" s="102"/>
      <c r="C28" s="103"/>
      <c r="D28" s="8" t="s">
        <v>23</v>
      </c>
      <c r="E28" s="9">
        <v>166</v>
      </c>
      <c r="F28" s="10" t="s">
        <v>130</v>
      </c>
      <c r="G28" s="8" t="s">
        <v>59</v>
      </c>
      <c r="H28" s="19">
        <f>E28</f>
        <v>166</v>
      </c>
      <c r="I28" s="20"/>
    </row>
    <row r="29" spans="2:9" ht="25.5" customHeight="1">
      <c r="B29" s="90" t="s">
        <v>10</v>
      </c>
      <c r="C29" s="91"/>
      <c r="D29" s="92"/>
      <c r="E29" s="27">
        <f>SUM(E19:E28)</f>
        <v>51498</v>
      </c>
      <c r="F29" s="93" t="s">
        <v>10</v>
      </c>
      <c r="G29" s="94"/>
      <c r="H29" s="27">
        <f>SUM(H19:H28)</f>
        <v>51498</v>
      </c>
      <c r="I29" s="28"/>
    </row>
    <row r="30" spans="2:9" s="3" customFormat="1" ht="25.5" customHeight="1">
      <c r="B30" s="88" t="s">
        <v>82</v>
      </c>
      <c r="C30" s="97"/>
      <c r="D30" s="37" t="s">
        <v>14</v>
      </c>
      <c r="E30" s="30">
        <v>981</v>
      </c>
      <c r="F30" s="38" t="s">
        <v>68</v>
      </c>
      <c r="G30" s="54" t="s">
        <v>50</v>
      </c>
      <c r="H30" s="30">
        <f>E30</f>
        <v>981</v>
      </c>
      <c r="I30" s="33"/>
    </row>
    <row r="31" spans="2:9" s="3" customFormat="1" ht="25.5" customHeight="1">
      <c r="B31" s="55"/>
      <c r="C31" s="56"/>
      <c r="D31" s="37" t="s">
        <v>60</v>
      </c>
      <c r="E31" s="30">
        <v>500</v>
      </c>
      <c r="F31" s="38" t="s">
        <v>68</v>
      </c>
      <c r="G31" s="54" t="s">
        <v>60</v>
      </c>
      <c r="H31" s="30">
        <f>E31</f>
        <v>500</v>
      </c>
      <c r="I31" s="33"/>
    </row>
    <row r="32" spans="2:9" s="3" customFormat="1" ht="25.5" customHeight="1">
      <c r="B32" s="57"/>
      <c r="C32" s="58"/>
      <c r="D32" s="37" t="s">
        <v>62</v>
      </c>
      <c r="E32" s="30">
        <v>201</v>
      </c>
      <c r="F32" s="38" t="s">
        <v>91</v>
      </c>
      <c r="G32" s="54" t="s">
        <v>123</v>
      </c>
      <c r="H32" s="30">
        <f>E32</f>
        <v>201</v>
      </c>
      <c r="I32" s="33"/>
    </row>
    <row r="33" spans="2:9" ht="25.5" customHeight="1">
      <c r="B33" s="90" t="s">
        <v>10</v>
      </c>
      <c r="C33" s="91"/>
      <c r="D33" s="92"/>
      <c r="E33" s="27">
        <f>SUM(E30:E32)</f>
        <v>1682</v>
      </c>
      <c r="F33" s="93" t="s">
        <v>10</v>
      </c>
      <c r="G33" s="94"/>
      <c r="H33" s="27">
        <f>SUM(H30:H32)</f>
        <v>1682</v>
      </c>
      <c r="I33" s="28"/>
    </row>
    <row r="34" spans="2:9" ht="25.5" customHeight="1">
      <c r="B34" s="88" t="s">
        <v>80</v>
      </c>
      <c r="C34" s="89"/>
      <c r="D34" s="8" t="s">
        <v>29</v>
      </c>
      <c r="E34" s="25">
        <v>-5000</v>
      </c>
      <c r="F34" s="10" t="s">
        <v>106</v>
      </c>
      <c r="G34" s="8" t="s">
        <v>15</v>
      </c>
      <c r="H34" s="25">
        <f>E34</f>
        <v>-5000</v>
      </c>
      <c r="I34" s="20" t="s">
        <v>121</v>
      </c>
    </row>
    <row r="35" spans="2:9" ht="25.5" customHeight="1">
      <c r="B35" s="59"/>
      <c r="C35" s="60"/>
      <c r="D35" s="8" t="s">
        <v>132</v>
      </c>
      <c r="E35" s="25">
        <v>-15831</v>
      </c>
      <c r="F35" s="10" t="s">
        <v>16</v>
      </c>
      <c r="G35" s="8" t="s">
        <v>138</v>
      </c>
      <c r="H35" s="25">
        <f>E35</f>
        <v>-15831</v>
      </c>
      <c r="I35" s="20" t="s">
        <v>121</v>
      </c>
    </row>
    <row r="36" spans="2:9" ht="25.5" customHeight="1">
      <c r="B36" s="59"/>
      <c r="C36" s="60"/>
      <c r="D36" s="8" t="s">
        <v>22</v>
      </c>
      <c r="E36" s="25">
        <v>-20000</v>
      </c>
      <c r="F36" s="10" t="s">
        <v>126</v>
      </c>
      <c r="G36" s="8" t="s">
        <v>49</v>
      </c>
      <c r="H36" s="25">
        <f>E36</f>
        <v>-20000</v>
      </c>
      <c r="I36" s="20" t="s">
        <v>121</v>
      </c>
    </row>
    <row r="37" spans="2:9" ht="25.5" customHeight="1">
      <c r="B37" s="61"/>
      <c r="C37" s="62"/>
      <c r="D37" s="8" t="s">
        <v>76</v>
      </c>
      <c r="E37" s="25">
        <v>-916</v>
      </c>
      <c r="F37" s="10" t="s">
        <v>67</v>
      </c>
      <c r="G37" s="8" t="s">
        <v>76</v>
      </c>
      <c r="H37" s="25">
        <f>E37</f>
        <v>-916</v>
      </c>
      <c r="I37" s="20" t="s">
        <v>121</v>
      </c>
    </row>
    <row r="38" spans="2:9" ht="25.5" customHeight="1">
      <c r="B38" s="95" t="s">
        <v>10</v>
      </c>
      <c r="C38" s="95"/>
      <c r="D38" s="96"/>
      <c r="E38" s="63">
        <f>SUM(E34:E37)</f>
        <v>-41747</v>
      </c>
      <c r="F38" s="95" t="s">
        <v>10</v>
      </c>
      <c r="G38" s="95"/>
      <c r="H38" s="64">
        <f>SUM(H34:H37)</f>
        <v>-41747</v>
      </c>
      <c r="I38" s="28"/>
    </row>
    <row r="39" spans="2:9" ht="25.5" customHeight="1">
      <c r="B39" s="106" t="s">
        <v>117</v>
      </c>
      <c r="C39" s="108" t="s">
        <v>90</v>
      </c>
      <c r="D39" s="23" t="s">
        <v>119</v>
      </c>
      <c r="E39" s="24">
        <v>110</v>
      </c>
      <c r="F39" s="10" t="s">
        <v>139</v>
      </c>
      <c r="G39" s="8" t="s">
        <v>139</v>
      </c>
      <c r="H39" s="25">
        <v>-2340</v>
      </c>
      <c r="I39" s="36" t="s">
        <v>92</v>
      </c>
    </row>
    <row r="40" spans="2:9" ht="25.5" customHeight="1">
      <c r="B40" s="107"/>
      <c r="C40" s="109"/>
      <c r="D40" s="23" t="s">
        <v>136</v>
      </c>
      <c r="E40" s="24">
        <v>500</v>
      </c>
      <c r="F40" s="11" t="s">
        <v>64</v>
      </c>
      <c r="G40" s="12" t="s">
        <v>79</v>
      </c>
      <c r="H40" s="49">
        <v>1000</v>
      </c>
      <c r="I40" s="52" t="s">
        <v>72</v>
      </c>
    </row>
    <row r="41" spans="2:9" ht="25.5" customHeight="1">
      <c r="B41" s="107"/>
      <c r="C41" s="109"/>
      <c r="D41" s="23" t="s">
        <v>124</v>
      </c>
      <c r="E41" s="26">
        <v>1240</v>
      </c>
      <c r="F41" s="11" t="s">
        <v>57</v>
      </c>
      <c r="G41" s="8" t="s">
        <v>131</v>
      </c>
      <c r="H41" s="49">
        <v>-250</v>
      </c>
      <c r="I41" s="52" t="s">
        <v>85</v>
      </c>
    </row>
    <row r="42" spans="2:9" ht="25.5" customHeight="1">
      <c r="B42" s="107"/>
      <c r="C42" s="109"/>
      <c r="D42" s="23"/>
      <c r="E42" s="24"/>
      <c r="F42" s="11" t="s">
        <v>19</v>
      </c>
      <c r="G42" s="12" t="s">
        <v>140</v>
      </c>
      <c r="H42" s="49">
        <v>-667</v>
      </c>
      <c r="I42" s="52" t="s">
        <v>85</v>
      </c>
    </row>
    <row r="43" spans="2:9" ht="25.5" customHeight="1">
      <c r="B43" s="107"/>
      <c r="C43" s="109"/>
      <c r="D43" s="23"/>
      <c r="E43" s="24"/>
      <c r="F43" s="11" t="s">
        <v>67</v>
      </c>
      <c r="G43" s="12" t="s">
        <v>40</v>
      </c>
      <c r="H43" s="25">
        <v>-106</v>
      </c>
      <c r="I43" s="36" t="s">
        <v>90</v>
      </c>
    </row>
    <row r="44" spans="2:9" ht="25.5" customHeight="1">
      <c r="B44" s="107"/>
      <c r="C44" s="109"/>
      <c r="D44" s="23"/>
      <c r="E44" s="24"/>
      <c r="F44" s="11" t="s">
        <v>127</v>
      </c>
      <c r="G44" s="12" t="s">
        <v>104</v>
      </c>
      <c r="H44" s="49">
        <v>300</v>
      </c>
      <c r="I44" s="53"/>
    </row>
    <row r="45" spans="2:9" ht="25.5" customHeight="1">
      <c r="B45" s="107"/>
      <c r="C45" s="109"/>
      <c r="D45" s="23"/>
      <c r="E45" s="24"/>
      <c r="F45" s="11" t="s">
        <v>127</v>
      </c>
      <c r="G45" s="12" t="s">
        <v>133</v>
      </c>
      <c r="H45" s="49">
        <v>-136</v>
      </c>
      <c r="I45" s="53" t="s">
        <v>85</v>
      </c>
    </row>
    <row r="46" spans="2:9" ht="25.5" customHeight="1">
      <c r="B46" s="107"/>
      <c r="C46" s="109"/>
      <c r="D46" s="23"/>
      <c r="E46" s="24"/>
      <c r="F46" s="11" t="s">
        <v>83</v>
      </c>
      <c r="G46" s="12" t="s">
        <v>18</v>
      </c>
      <c r="H46" s="49">
        <v>612</v>
      </c>
      <c r="I46" s="53" t="s">
        <v>105</v>
      </c>
    </row>
    <row r="47" spans="2:9" ht="25.5" customHeight="1">
      <c r="B47" s="107"/>
      <c r="C47" s="109"/>
      <c r="D47" s="23"/>
      <c r="E47" s="24"/>
      <c r="F47" s="11" t="s">
        <v>116</v>
      </c>
      <c r="G47" s="12" t="s">
        <v>134</v>
      </c>
      <c r="H47" s="49">
        <v>900</v>
      </c>
      <c r="I47" s="53"/>
    </row>
    <row r="48" spans="2:9" ht="25.5" customHeight="1">
      <c r="B48" s="107"/>
      <c r="C48" s="109"/>
      <c r="D48" s="23"/>
      <c r="E48" s="24"/>
      <c r="F48" s="10" t="s">
        <v>16</v>
      </c>
      <c r="G48" s="8" t="s">
        <v>48</v>
      </c>
      <c r="H48" s="49">
        <v>-372</v>
      </c>
      <c r="I48" s="53" t="s">
        <v>85</v>
      </c>
    </row>
    <row r="49" spans="2:9" ht="25.5" customHeight="1">
      <c r="B49" s="107"/>
      <c r="C49" s="109"/>
      <c r="D49" s="23"/>
      <c r="E49" s="24"/>
      <c r="F49" s="11" t="s">
        <v>126</v>
      </c>
      <c r="G49" s="12" t="s">
        <v>30</v>
      </c>
      <c r="H49" s="49">
        <v>-117</v>
      </c>
      <c r="I49" s="53" t="s">
        <v>85</v>
      </c>
    </row>
    <row r="50" spans="2:9" ht="25.5" customHeight="1">
      <c r="B50" s="107"/>
      <c r="C50" s="109"/>
      <c r="D50" s="23"/>
      <c r="E50" s="24"/>
      <c r="F50" s="11" t="s">
        <v>126</v>
      </c>
      <c r="G50" s="12" t="s">
        <v>27</v>
      </c>
      <c r="H50" s="49">
        <v>-480</v>
      </c>
      <c r="I50" s="53" t="s">
        <v>85</v>
      </c>
    </row>
    <row r="51" spans="2:9" ht="25.5" customHeight="1">
      <c r="B51" s="107"/>
      <c r="C51" s="109"/>
      <c r="D51" s="23"/>
      <c r="E51" s="24"/>
      <c r="F51" s="11" t="s">
        <v>113</v>
      </c>
      <c r="G51" s="12" t="s">
        <v>108</v>
      </c>
      <c r="H51" s="50">
        <v>-593</v>
      </c>
      <c r="I51" s="53" t="s">
        <v>125</v>
      </c>
    </row>
    <row r="52" spans="2:9" ht="25.5" customHeight="1">
      <c r="B52" s="107"/>
      <c r="C52" s="109"/>
      <c r="D52" s="23"/>
      <c r="E52" s="24"/>
      <c r="F52" s="11" t="s">
        <v>98</v>
      </c>
      <c r="G52" s="12" t="s">
        <v>137</v>
      </c>
      <c r="H52" s="50">
        <v>-1010</v>
      </c>
      <c r="I52" s="53" t="s">
        <v>109</v>
      </c>
    </row>
    <row r="53" spans="2:9" ht="25.5" customHeight="1">
      <c r="B53" s="107"/>
      <c r="C53" s="109"/>
      <c r="D53" s="23"/>
      <c r="E53" s="24"/>
      <c r="F53" s="11" t="s">
        <v>102</v>
      </c>
      <c r="G53" s="12" t="s">
        <v>26</v>
      </c>
      <c r="H53" s="50">
        <v>100</v>
      </c>
      <c r="I53" s="53"/>
    </row>
    <row r="54" spans="2:9" ht="25.5" customHeight="1">
      <c r="B54" s="107"/>
      <c r="C54" s="109"/>
      <c r="D54" s="23"/>
      <c r="E54" s="24"/>
      <c r="F54" s="11" t="s">
        <v>102</v>
      </c>
      <c r="G54" s="12" t="s">
        <v>31</v>
      </c>
      <c r="H54" s="51">
        <v>354</v>
      </c>
      <c r="I54" s="53" t="s">
        <v>105</v>
      </c>
    </row>
    <row r="55" spans="2:9" ht="25.5" customHeight="1">
      <c r="B55" s="107"/>
      <c r="C55" s="109"/>
      <c r="D55" s="23"/>
      <c r="E55" s="24"/>
      <c r="F55" s="11" t="s">
        <v>102</v>
      </c>
      <c r="G55" s="12" t="s">
        <v>128</v>
      </c>
      <c r="H55" s="50">
        <v>-117</v>
      </c>
      <c r="I55" s="53" t="s">
        <v>85</v>
      </c>
    </row>
    <row r="56" spans="2:9" ht="25.5" customHeight="1">
      <c r="B56" s="107"/>
      <c r="C56" s="109"/>
      <c r="D56" s="23"/>
      <c r="E56" s="24"/>
      <c r="F56" s="11" t="s">
        <v>130</v>
      </c>
      <c r="G56" s="12" t="s">
        <v>120</v>
      </c>
      <c r="H56" s="50">
        <v>6654</v>
      </c>
      <c r="I56" s="53" t="s">
        <v>71</v>
      </c>
    </row>
    <row r="57" spans="2:9" ht="25.5" customHeight="1">
      <c r="B57" s="107"/>
      <c r="C57" s="109"/>
      <c r="D57" s="23"/>
      <c r="E57" s="24"/>
      <c r="F57" s="11" t="s">
        <v>81</v>
      </c>
      <c r="G57" s="12" t="s">
        <v>70</v>
      </c>
      <c r="H57" s="49">
        <v>4000</v>
      </c>
      <c r="I57" s="53" t="s">
        <v>135</v>
      </c>
    </row>
    <row r="58" spans="2:9" ht="25.5" customHeight="1">
      <c r="B58" s="67"/>
      <c r="C58" s="69"/>
      <c r="D58" s="23"/>
      <c r="E58" s="24"/>
      <c r="F58" s="11" t="s">
        <v>81</v>
      </c>
      <c r="G58" s="12" t="s">
        <v>56</v>
      </c>
      <c r="H58" s="40">
        <v>2767</v>
      </c>
      <c r="I58" s="53"/>
    </row>
    <row r="59" spans="2:9" ht="25.5" customHeight="1">
      <c r="B59" s="67"/>
      <c r="C59" s="69"/>
      <c r="D59" s="23"/>
      <c r="E59" s="24"/>
      <c r="F59" s="11" t="s">
        <v>91</v>
      </c>
      <c r="G59" s="12" t="s">
        <v>107</v>
      </c>
      <c r="H59" s="40">
        <v>150</v>
      </c>
      <c r="I59" s="53" t="s">
        <v>110</v>
      </c>
    </row>
    <row r="60" spans="2:9" ht="25.5" customHeight="1">
      <c r="B60" s="67"/>
      <c r="C60" s="69"/>
      <c r="D60" s="23"/>
      <c r="E60" s="24"/>
      <c r="F60" s="11" t="s">
        <v>129</v>
      </c>
      <c r="G60" s="12" t="s">
        <v>112</v>
      </c>
      <c r="H60" s="40">
        <v>-120</v>
      </c>
      <c r="I60" s="53"/>
    </row>
    <row r="61" spans="2:9" ht="25.5" customHeight="1">
      <c r="B61" s="67"/>
      <c r="C61" s="69"/>
      <c r="D61" s="23"/>
      <c r="E61" s="24"/>
      <c r="F61" s="11" t="s">
        <v>39</v>
      </c>
      <c r="G61" s="12" t="s">
        <v>47</v>
      </c>
      <c r="H61" s="40">
        <v>3350</v>
      </c>
      <c r="I61" s="53" t="s">
        <v>105</v>
      </c>
    </row>
    <row r="62" spans="2:9" ht="25.5" customHeight="1">
      <c r="B62" s="67"/>
      <c r="C62" s="69"/>
      <c r="D62" s="23"/>
      <c r="E62" s="24"/>
      <c r="F62" s="11" t="s">
        <v>39</v>
      </c>
      <c r="G62" s="12" t="s">
        <v>45</v>
      </c>
      <c r="H62" s="40">
        <v>463</v>
      </c>
      <c r="I62" s="53" t="s">
        <v>105</v>
      </c>
    </row>
    <row r="63" spans="2:9" ht="25.5" customHeight="1">
      <c r="B63" s="67"/>
      <c r="C63" s="69"/>
      <c r="D63" s="23"/>
      <c r="E63" s="24"/>
      <c r="F63" s="11" t="s">
        <v>42</v>
      </c>
      <c r="G63" s="12" t="s">
        <v>46</v>
      </c>
      <c r="H63" s="40">
        <v>-2790</v>
      </c>
      <c r="I63" s="53" t="s">
        <v>111</v>
      </c>
    </row>
    <row r="64" spans="2:9" ht="25.5" customHeight="1">
      <c r="B64" s="67"/>
      <c r="C64" s="69"/>
      <c r="D64" s="23"/>
      <c r="E64" s="24"/>
      <c r="F64" s="11" t="s">
        <v>42</v>
      </c>
      <c r="G64" s="12" t="s">
        <v>84</v>
      </c>
      <c r="H64" s="40">
        <v>6589</v>
      </c>
      <c r="I64" s="53" t="s">
        <v>3</v>
      </c>
    </row>
    <row r="65" spans="2:9" ht="25.5" customHeight="1">
      <c r="B65" s="67"/>
      <c r="C65" s="69"/>
      <c r="D65" s="23"/>
      <c r="E65" s="24"/>
      <c r="F65" s="11" t="s">
        <v>42</v>
      </c>
      <c r="G65" s="12" t="s">
        <v>115</v>
      </c>
      <c r="H65" s="40">
        <v>100</v>
      </c>
      <c r="I65" s="53" t="s">
        <v>118</v>
      </c>
    </row>
    <row r="66" spans="2:9" ht="25.5" customHeight="1">
      <c r="B66" s="67"/>
      <c r="C66" s="69"/>
      <c r="D66" s="23"/>
      <c r="E66" s="24"/>
      <c r="F66" s="11" t="s">
        <v>42</v>
      </c>
      <c r="G66" s="12" t="s">
        <v>73</v>
      </c>
      <c r="H66" s="40">
        <v>100</v>
      </c>
      <c r="I66" s="53" t="s">
        <v>122</v>
      </c>
    </row>
    <row r="67" spans="2:9" ht="25.5" customHeight="1">
      <c r="B67" s="68"/>
      <c r="C67" s="70"/>
      <c r="D67" s="23"/>
      <c r="E67" s="24"/>
      <c r="F67" s="11" t="s">
        <v>77</v>
      </c>
      <c r="G67" s="12" t="s">
        <v>69</v>
      </c>
      <c r="H67" s="40">
        <v>300</v>
      </c>
      <c r="I67" s="53" t="s">
        <v>7</v>
      </c>
    </row>
    <row r="68" spans="2:9" ht="25.5" customHeight="1">
      <c r="B68" s="90" t="s">
        <v>10</v>
      </c>
      <c r="C68" s="91"/>
      <c r="D68" s="92"/>
      <c r="E68" s="27">
        <f>SUM(E39:E50)</f>
        <v>1850</v>
      </c>
      <c r="F68" s="95" t="s">
        <v>10</v>
      </c>
      <c r="G68" s="95"/>
      <c r="H68" s="27">
        <f>SUM(H39:H67)</f>
        <v>18641</v>
      </c>
      <c r="I68" s="28"/>
    </row>
    <row r="69" spans="2:9" ht="25.5" customHeight="1">
      <c r="B69" s="71" t="s">
        <v>78</v>
      </c>
      <c r="C69" s="72"/>
      <c r="D69" s="72"/>
      <c r="E69" s="21">
        <f>E14+E18+E29+E33+E38+E68</f>
        <v>45658</v>
      </c>
      <c r="F69" s="73" t="s">
        <v>78</v>
      </c>
      <c r="G69" s="74"/>
      <c r="H69" s="21">
        <f>H14+H18+H29+H33+H38+H68</f>
        <v>45658</v>
      </c>
      <c r="I69" s="22"/>
    </row>
  </sheetData>
  <mergeCells count="27">
    <mergeCell ref="B69:D69"/>
    <mergeCell ref="F69:G69"/>
    <mergeCell ref="I9:I10"/>
    <mergeCell ref="H7:I7"/>
    <mergeCell ref="B2:H2"/>
    <mergeCell ref="B9:E9"/>
    <mergeCell ref="F9:H9"/>
    <mergeCell ref="B10:C10"/>
    <mergeCell ref="B11:C13"/>
    <mergeCell ref="B34:C34"/>
    <mergeCell ref="B14:D14"/>
    <mergeCell ref="F14:G14"/>
    <mergeCell ref="B29:D29"/>
    <mergeCell ref="B38:D38"/>
    <mergeCell ref="F29:G29"/>
    <mergeCell ref="F38:G38"/>
    <mergeCell ref="B68:D68"/>
    <mergeCell ref="F68:G68"/>
    <mergeCell ref="B15:C17"/>
    <mergeCell ref="B18:D18"/>
    <mergeCell ref="F18:G18"/>
    <mergeCell ref="B19:C28"/>
    <mergeCell ref="B30:C30"/>
    <mergeCell ref="B39:B57"/>
    <mergeCell ref="C39:C57"/>
    <mergeCell ref="B33:D33"/>
    <mergeCell ref="F33:G33"/>
  </mergeCells>
  <printOptions/>
  <pageMargins left="0.347777783870697" right="0.41805556416511536" top="0.75" bottom="0.5402777791023254" header="0.30000001192092896" footer="0.30000001192092896"/>
  <pageSetup fitToHeight="3" fitToWidth="1" horizontalDpi="600" verticalDpi="600" orientation="portrait" paperSize="9" scale="71" copies="1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2017-07-21T02:06:10Z</cp:lastPrinted>
  <dcterms:created xsi:type="dcterms:W3CDTF">2015-03-17T03:17:07Z</dcterms:created>
  <dcterms:modified xsi:type="dcterms:W3CDTF">2017-11-14T06:06:04Z</dcterms:modified>
  <cp:category/>
  <cp:version/>
  <cp:contentType/>
  <cp:contentStatus/>
  <cp:revision>90</cp:revision>
</cp:coreProperties>
</file>